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G:\.shortcut-targets-by-id\10D3THYEzza9LCX_SFDnV_x4X210HZwAR\2.DESENVOLVENDO\LICITAÇÃO 2022\CTG BLOCO B  ENGENHARIA BIOMÉDICA\ORÇAMENTO\BDI\"/>
    </mc:Choice>
  </mc:AlternateContent>
  <xr:revisionPtr revIDLastSave="0" documentId="13_ncr:1_{77543E43-C488-4B44-8486-A25D6323A7C8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BDI " sheetId="5" r:id="rId1"/>
  </sheets>
  <definedNames>
    <definedName name="_xlnm.Print_Area" localSheetId="0">'BDI '!$A$1:$C$62</definedName>
  </definedNames>
  <calcPr calcId="191029"/>
</workbook>
</file>

<file path=xl/calcChain.xml><?xml version="1.0" encoding="utf-8"?>
<calcChain xmlns="http://schemas.openxmlformats.org/spreadsheetml/2006/main">
  <c r="C56" i="5" l="1"/>
  <c r="C61" i="5" s="1"/>
  <c r="C42" i="5"/>
  <c r="C47" i="5" s="1"/>
  <c r="C28" i="5" l="1"/>
  <c r="C33" i="5" s="1"/>
  <c r="C14" i="5"/>
  <c r="C19" i="5" s="1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<sst xmlns="http://schemas.openxmlformats.org/spreadsheetml/2006/main" count="79" uniqueCount="26">
  <si>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</si>
  <si>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</si>
  <si>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</si>
  <si>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</si>
  <si>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</si>
  <si>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</si>
  <si>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</si>
  <si>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</si>
  <si>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</si>
  <si>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</si>
  <si>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</si>
  <si>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</si>
  <si>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</si>
  <si>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</si>
  <si>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</si>
  <si>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</si>
  <si>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</si>
  <si>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</si>
  <si>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</si>
  <si>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</si>
  <si>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SEM DESONERAÇÃO )</t>
  </si>
  <si>
    <t>PLANILHA DE COMPOSIÇÃO ANALÍTICA DA TAXA DE BDI - SERVIÇOS ( COM DESONERAÇÃO )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</si>
  <si>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</si>
  <si>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</si>
  <si>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CAMPUS RECIFE</t>
  </si>
  <si>
    <t>CTG - BLOCO B - REQUALIFICAÇÃO DA PÓS GRADUAÇÃO DO DEPARTAMENTO DE ENGENHARIA BIOMÉDICA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</si>
</sst>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6" fontId="21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4" fontId="17" fillId="31" borderId="19" xfId="40" applyNumberFormat="1" applyFont="1" applyFill="1" applyBorder="1" applyAlignment="1">
      <alignment horizontal="center" vertical="center"/>
    </xf>
    <xf numFmtId="0" fontId="17" fillId="31" borderId="18" xfId="40" applyFont="1" applyFill="1" applyBorder="1" applyAlignment="1">
      <alignment horizontal="left"/>
    </xf>
    <xf numFmtId="4" fontId="17" fillId="31" borderId="19" xfId="41" applyNumberFormat="1" applyFont="1" applyFill="1" applyBorder="1" applyAlignment="1">
      <alignment horizontal="center" vertical="center" wrapText="1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10" fontId="17" fillId="31" borderId="19" xfId="40" applyNumberFormat="1" applyFont="1" applyFill="1" applyBorder="1" applyAlignment="1">
      <alignment horizontal="center" vertical="center"/>
    </xf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10" fontId="17" fillId="31" borderId="29" xfId="40" applyNumberFormat="1" applyFont="1" applyFill="1" applyBorder="1" applyAlignment="1">
      <alignment horizontal="center" vertical="center"/>
    </xf>
    <xf numFmtId="49" fontId="16" fillId="31" borderId="0" xfId="40" applyNumberFormat="1" applyFont="1" applyFill="1"/>
    <xf numFmtId="0" fontId="16" fillId="31" borderId="0" xfId="40" applyFont="1" applyFill="1"/>
    <xf numFmtId="49" fontId="56" fillId="31" borderId="17" xfId="40" applyNumberFormat="1" applyFont="1" applyFill="1" applyBorder="1"/>
    <xf numFmtId="49" fontId="17" fillId="59" borderId="17" xfId="40" applyNumberFormat="1" applyFont="1" applyFill="1" applyBorder="1" applyAlignment="1">
      <alignment horizontal="left"/>
    </xf>
    <xf numFmtId="49" fontId="17" fillId="59" borderId="18" xfId="40" applyNumberFormat="1" applyFont="1" applyFill="1" applyBorder="1" applyAlignment="1">
      <alignment horizontal="left"/>
    </xf>
    <xf numFmtId="49" fontId="17" fillId="59" borderId="19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56" fillId="31" borderId="18" xfId="40" applyFont="1" applyFill="1" applyBorder="1" applyAlignment="1">
      <alignment horizontal="left" wrapText="1"/>
    </xf>
    <xf numFmtId="0" fontId="56" fillId="31" borderId="19" xfId="40" applyFont="1" applyFill="1" applyBorder="1" applyAlignment="1">
      <alignment horizontal="left" wrapText="1"/>
    </xf>
    <xf numFmtId="0" fontId="56" fillId="31" borderId="20" xfId="40" applyFont="1" applyFill="1" applyBorder="1" applyAlignment="1">
      <alignment horizontal="left"/>
    </xf>
    <xf numFmtId="0" fontId="56" fillId="31" borderId="21" xfId="40" applyFont="1" applyFill="1" applyBorder="1" applyAlignment="1">
      <alignment horizontal="left"/>
    </xf>
  </cellXfs>
  <cellStyles count="625">
    <cellStyle name="20% - Accent1" xfId="46" xr:uid="{00000000-0005-0000-0000-000000000000}"/>
    <cellStyle name="20% - Accent1 2" xfId="47" xr:uid="{00000000-0005-0000-0000-000001000000}"/>
    <cellStyle name="20% - Accent1 2 2" xfId="48" xr:uid="{00000000-0005-0000-0000-000002000000}"/>
    <cellStyle name="20% - Accent1 3" xfId="59" xr:uid="{00000000-0005-0000-0000-000003000000}"/>
    <cellStyle name="20% - Accent2" xfId="49" xr:uid="{00000000-0005-0000-0000-000004000000}"/>
    <cellStyle name="20% - Accent2 2" xfId="50" xr:uid="{00000000-0005-0000-0000-000005000000}"/>
    <cellStyle name="20% - Accent2 2 2" xfId="51" xr:uid="{00000000-0005-0000-0000-000006000000}"/>
    <cellStyle name="20% - Accent2 3" xfId="52" xr:uid="{00000000-0005-0000-0000-000007000000}"/>
    <cellStyle name="20% - Accent3" xfId="53" xr:uid="{00000000-0005-0000-0000-000008000000}"/>
    <cellStyle name="20% - Accent3 2" xfId="54" xr:uid="{00000000-0005-0000-0000-000009000000}"/>
    <cellStyle name="20% - Accent3 2 2" xfId="55" xr:uid="{00000000-0005-0000-0000-00000A000000}"/>
    <cellStyle name="20% - Accent3 3" xfId="56" xr:uid="{00000000-0005-0000-0000-00000B000000}"/>
    <cellStyle name="20% - Accent4" xfId="57" xr:uid="{00000000-0005-0000-0000-00000C000000}"/>
    <cellStyle name="20% - Accent4 2" xfId="58" xr:uid="{00000000-0005-0000-0000-00000D000000}"/>
    <cellStyle name="20% - Accent4 2 2" xfId="60" xr:uid="{00000000-0005-0000-0000-00000E000000}"/>
    <cellStyle name="20% - Accent4 3" xfId="61" xr:uid="{00000000-0005-0000-0000-00000F000000}"/>
    <cellStyle name="20% - Accent5" xfId="62" xr:uid="{00000000-0005-0000-0000-000010000000}"/>
    <cellStyle name="20% - Accent5 2" xfId="63" xr:uid="{00000000-0005-0000-0000-000011000000}"/>
    <cellStyle name="20% - Accent5 2 2" xfId="64" xr:uid="{00000000-0005-0000-0000-000012000000}"/>
    <cellStyle name="20% - Accent5 3" xfId="65" xr:uid="{00000000-0005-0000-0000-000013000000}"/>
    <cellStyle name="20% - Accent6" xfId="66" xr:uid="{00000000-0005-0000-0000-000014000000}"/>
    <cellStyle name="20% - Accent6 2" xfId="67" xr:uid="{00000000-0005-0000-0000-000015000000}"/>
    <cellStyle name="20% - Accent6 2 2" xfId="68" xr:uid="{00000000-0005-0000-0000-000016000000}"/>
    <cellStyle name="20% - Accent6 3" xfId="69" xr:uid="{00000000-0005-0000-0000-000017000000}"/>
    <cellStyle name="20% - Ênfase1" xfId="1" builtinId="30" customBuiltin="1"/>
    <cellStyle name="20% - Ênfase1 2" xfId="70" xr:uid="{00000000-0005-0000-0000-000019000000}"/>
    <cellStyle name="20% - Ênfase2" xfId="2" builtinId="34" customBuiltin="1"/>
    <cellStyle name="20% - Ênfase2 2" xfId="71" xr:uid="{00000000-0005-0000-0000-00001B000000}"/>
    <cellStyle name="20% - Ênfase3" xfId="3" builtinId="38" customBuiltin="1"/>
    <cellStyle name="20% - Ênfase3 2" xfId="72" xr:uid="{00000000-0005-0000-0000-00001D000000}"/>
    <cellStyle name="20% - Ênfase4" xfId="4" builtinId="42" customBuiltin="1"/>
    <cellStyle name="20% - Ênfase4 2" xfId="73" xr:uid="{00000000-0005-0000-0000-00001F000000}"/>
    <cellStyle name="20% - Ênfase5" xfId="5" builtinId="46" customBuiltin="1"/>
    <cellStyle name="20% - Ênfase5 2" xfId="74" xr:uid="{00000000-0005-0000-0000-000021000000}"/>
    <cellStyle name="20% - Ênfase6" xfId="6" builtinId="50" customBuiltin="1"/>
    <cellStyle name="20% - Ênfase6 2" xfId="75" xr:uid="{00000000-0005-0000-0000-000023000000}"/>
    <cellStyle name="40% - Accent1" xfId="76" xr:uid="{00000000-0005-0000-0000-000024000000}"/>
    <cellStyle name="40% - Accent1 2" xfId="77" xr:uid="{00000000-0005-0000-0000-000025000000}"/>
    <cellStyle name="40% - Accent1 2 2" xfId="78" xr:uid="{00000000-0005-0000-0000-000026000000}"/>
    <cellStyle name="40% - Accent1 3" xfId="79" xr:uid="{00000000-0005-0000-0000-000027000000}"/>
    <cellStyle name="40% - Accent2" xfId="80" xr:uid="{00000000-0005-0000-0000-000028000000}"/>
    <cellStyle name="40% - Accent2 2" xfId="81" xr:uid="{00000000-0005-0000-0000-000029000000}"/>
    <cellStyle name="40% - Accent2 2 2" xfId="82" xr:uid="{00000000-0005-0000-0000-00002A000000}"/>
    <cellStyle name="40% - Accent2 3" xfId="83" xr:uid="{00000000-0005-0000-0000-00002B000000}"/>
    <cellStyle name="40% - Accent3" xfId="84" xr:uid="{00000000-0005-0000-0000-00002C000000}"/>
    <cellStyle name="40% - Accent3 2" xfId="85" xr:uid="{00000000-0005-0000-0000-00002D000000}"/>
    <cellStyle name="40% - Accent3 2 2" xfId="86" xr:uid="{00000000-0005-0000-0000-00002E000000}"/>
    <cellStyle name="40% - Accent3 3" xfId="87" xr:uid="{00000000-0005-0000-0000-00002F000000}"/>
    <cellStyle name="40% - Accent4" xfId="88" xr:uid="{00000000-0005-0000-0000-000030000000}"/>
    <cellStyle name="40% - Accent4 2" xfId="89" xr:uid="{00000000-0005-0000-0000-000031000000}"/>
    <cellStyle name="40% - Accent4 2 2" xfId="90" xr:uid="{00000000-0005-0000-0000-000032000000}"/>
    <cellStyle name="40% - Accent4 3" xfId="91" xr:uid="{00000000-0005-0000-0000-000033000000}"/>
    <cellStyle name="40% - Accent5" xfId="92" xr:uid="{00000000-0005-0000-0000-000034000000}"/>
    <cellStyle name="40% - Accent5 2" xfId="93" xr:uid="{00000000-0005-0000-0000-000035000000}"/>
    <cellStyle name="40% - Accent5 2 2" xfId="94" xr:uid="{00000000-0005-0000-0000-000036000000}"/>
    <cellStyle name="40% - Accent5 3" xfId="95" xr:uid="{00000000-0005-0000-0000-000037000000}"/>
    <cellStyle name="40% - Accent6" xfId="96" xr:uid="{00000000-0005-0000-0000-000038000000}"/>
    <cellStyle name="40% - Accent6 2" xfId="97" xr:uid="{00000000-0005-0000-0000-000039000000}"/>
    <cellStyle name="40% - Accent6 2 2" xfId="98" xr:uid="{00000000-0005-0000-0000-00003A000000}"/>
    <cellStyle name="40% - Accent6 3" xfId="99" xr:uid="{00000000-0005-0000-0000-00003B000000}"/>
    <cellStyle name="40% - Ênfase1" xfId="7" builtinId="31" customBuiltin="1"/>
    <cellStyle name="40% - Ênfase1 2" xfId="100" xr:uid="{00000000-0005-0000-0000-00003D000000}"/>
    <cellStyle name="40% - Ênfase2" xfId="8" builtinId="35" customBuiltin="1"/>
    <cellStyle name="40% - Ênfase2 2" xfId="101" xr:uid="{00000000-0005-0000-0000-00003F000000}"/>
    <cellStyle name="40% - Ênfase3" xfId="9" builtinId="39" customBuiltin="1"/>
    <cellStyle name="40% - Ênfase3 2" xfId="102" xr:uid="{00000000-0005-0000-0000-000041000000}"/>
    <cellStyle name="40% - Ênfase4" xfId="10" builtinId="43" customBuiltin="1"/>
    <cellStyle name="40% - Ênfase4 2" xfId="103" xr:uid="{00000000-0005-0000-0000-000043000000}"/>
    <cellStyle name="40% - Ênfase5" xfId="11" builtinId="47" customBuiltin="1"/>
    <cellStyle name="40% - Ênfase5 2" xfId="104" xr:uid="{00000000-0005-0000-0000-000045000000}"/>
    <cellStyle name="40% - Ênfase6" xfId="12" builtinId="51" customBuiltin="1"/>
    <cellStyle name="40% - Ênfase6 2" xfId="105" xr:uid="{00000000-0005-0000-0000-000047000000}"/>
    <cellStyle name="60% - Accent1" xfId="106" xr:uid="{00000000-0005-0000-0000-000048000000}"/>
    <cellStyle name="60% - Accent1 2" xfId="107" xr:uid="{00000000-0005-0000-0000-000049000000}"/>
    <cellStyle name="60% - Accent1 3" xfId="108" xr:uid="{00000000-0005-0000-0000-00004A000000}"/>
    <cellStyle name="60% - Accent2" xfId="109" xr:uid="{00000000-0005-0000-0000-00004B000000}"/>
    <cellStyle name="60% - Accent2 2" xfId="110" xr:uid="{00000000-0005-0000-0000-00004C000000}"/>
    <cellStyle name="60% - Accent2 3" xfId="111" xr:uid="{00000000-0005-0000-0000-00004D000000}"/>
    <cellStyle name="60% - Accent3" xfId="112" xr:uid="{00000000-0005-0000-0000-00004E000000}"/>
    <cellStyle name="60% - Accent3 2" xfId="113" xr:uid="{00000000-0005-0000-0000-00004F000000}"/>
    <cellStyle name="60% - Accent3 3" xfId="114" xr:uid="{00000000-0005-0000-0000-000050000000}"/>
    <cellStyle name="60% - Accent4" xfId="115" xr:uid="{00000000-0005-0000-0000-000051000000}"/>
    <cellStyle name="60% - Accent4 2" xfId="116" xr:uid="{00000000-0005-0000-0000-000052000000}"/>
    <cellStyle name="60% - Accent4 3" xfId="117" xr:uid="{00000000-0005-0000-0000-000053000000}"/>
    <cellStyle name="60% - Accent5" xfId="118" xr:uid="{00000000-0005-0000-0000-000054000000}"/>
    <cellStyle name="60% - Accent5 2" xfId="119" xr:uid="{00000000-0005-0000-0000-000055000000}"/>
    <cellStyle name="60% - Accent5 3" xfId="120" xr:uid="{00000000-0005-0000-0000-000056000000}"/>
    <cellStyle name="60% - Accent6" xfId="121" xr:uid="{00000000-0005-0000-0000-000057000000}"/>
    <cellStyle name="60% - Accent6 2" xfId="122" xr:uid="{00000000-0005-0000-0000-000058000000}"/>
    <cellStyle name="60% - Accent6 3" xfId="123" xr:uid="{00000000-0005-0000-0000-000059000000}"/>
    <cellStyle name="60% - Ênfase1" xfId="13" builtinId="32" customBuiltin="1"/>
    <cellStyle name="60% - Ênfase1 2" xfId="125" xr:uid="{00000000-0005-0000-0000-00005B000000}"/>
    <cellStyle name="60% - Ênfase1 3" xfId="126" xr:uid="{00000000-0005-0000-0000-00005C000000}"/>
    <cellStyle name="60% - Ênfase1 4" xfId="124" xr:uid="{00000000-0005-0000-0000-00005D000000}"/>
    <cellStyle name="60% - Ênfase2" xfId="14" builtinId="36" customBuiltin="1"/>
    <cellStyle name="60% - Ênfase2 2" xfId="128" xr:uid="{00000000-0005-0000-0000-00005F000000}"/>
    <cellStyle name="60% - Ênfase2 3" xfId="129" xr:uid="{00000000-0005-0000-0000-000060000000}"/>
    <cellStyle name="60% - Ênfase2 4" xfId="127" xr:uid="{00000000-0005-0000-0000-000061000000}"/>
    <cellStyle name="60% - Ênfase3" xfId="15" builtinId="40" customBuiltin="1"/>
    <cellStyle name="60% - Ênfase3 2" xfId="131" xr:uid="{00000000-0005-0000-0000-000063000000}"/>
    <cellStyle name="60% - Ênfase3 3" xfId="132" xr:uid="{00000000-0005-0000-0000-000064000000}"/>
    <cellStyle name="60% - Ênfase3 4" xfId="130" xr:uid="{00000000-0005-0000-0000-000065000000}"/>
    <cellStyle name="60% - Ênfase4" xfId="16" builtinId="44" customBuiltin="1"/>
    <cellStyle name="60% - Ênfase4 2" xfId="134" xr:uid="{00000000-0005-0000-0000-000067000000}"/>
    <cellStyle name="60% - Ênfase4 3" xfId="135" xr:uid="{00000000-0005-0000-0000-000068000000}"/>
    <cellStyle name="60% - Ênfase4 4" xfId="133" xr:uid="{00000000-0005-0000-0000-000069000000}"/>
    <cellStyle name="60% - Ênfase5" xfId="17" builtinId="48" customBuiltin="1"/>
    <cellStyle name="60% - Ênfase5 2" xfId="137" xr:uid="{00000000-0005-0000-0000-00006B000000}"/>
    <cellStyle name="60% - Ênfase5 3" xfId="138" xr:uid="{00000000-0005-0000-0000-00006C000000}"/>
    <cellStyle name="60% - Ênfase5 4" xfId="136" xr:uid="{00000000-0005-0000-0000-00006D000000}"/>
    <cellStyle name="60% - Ênfase6" xfId="18" builtinId="52" customBuiltin="1"/>
    <cellStyle name="60% - Ênfase6 2" xfId="140" xr:uid="{00000000-0005-0000-0000-00006F000000}"/>
    <cellStyle name="60% - Ênfase6 3" xfId="141" xr:uid="{00000000-0005-0000-0000-000070000000}"/>
    <cellStyle name="60% - Ênfase6 4" xfId="139" xr:uid="{00000000-0005-0000-0000-000071000000}"/>
    <cellStyle name="Accent1" xfId="142" xr:uid="{00000000-0005-0000-0000-000072000000}"/>
    <cellStyle name="Accent1 2" xfId="143" xr:uid="{00000000-0005-0000-0000-000073000000}"/>
    <cellStyle name="Accent2" xfId="144" xr:uid="{00000000-0005-0000-0000-000074000000}"/>
    <cellStyle name="Accent2 2" xfId="145" xr:uid="{00000000-0005-0000-0000-000075000000}"/>
    <cellStyle name="Accent3" xfId="146" xr:uid="{00000000-0005-0000-0000-000076000000}"/>
    <cellStyle name="Accent3 2" xfId="147" xr:uid="{00000000-0005-0000-0000-000077000000}"/>
    <cellStyle name="Accent4" xfId="148" xr:uid="{00000000-0005-0000-0000-000078000000}"/>
    <cellStyle name="Accent4 2" xfId="149" xr:uid="{00000000-0005-0000-0000-000079000000}"/>
    <cellStyle name="Accent5" xfId="150" xr:uid="{00000000-0005-0000-0000-00007A000000}"/>
    <cellStyle name="Accent5 2" xfId="151" xr:uid="{00000000-0005-0000-0000-00007B000000}"/>
    <cellStyle name="Accent6" xfId="152" xr:uid="{00000000-0005-0000-0000-00007C000000}"/>
    <cellStyle name="Accent6 2" xfId="153" xr:uid="{00000000-0005-0000-0000-00007D000000}"/>
    <cellStyle name="Bad" xfId="154" xr:uid="{00000000-0005-0000-0000-00007E000000}"/>
    <cellStyle name="Bad 2" xfId="155" xr:uid="{00000000-0005-0000-0000-00007F000000}"/>
    <cellStyle name="Bom" xfId="19" builtinId="26" customBuiltin="1"/>
    <cellStyle name="Bom 2" xfId="156" xr:uid="{00000000-0005-0000-0000-000081000000}"/>
    <cellStyle name="Bom 2 2" xfId="157" xr:uid="{00000000-0005-0000-0000-000082000000}"/>
    <cellStyle name="Calculation" xfId="158" xr:uid="{00000000-0005-0000-0000-000083000000}"/>
    <cellStyle name="Calculation 10" xfId="159" xr:uid="{00000000-0005-0000-0000-000084000000}"/>
    <cellStyle name="Calculation 10 2" xfId="160" xr:uid="{00000000-0005-0000-0000-000085000000}"/>
    <cellStyle name="Calculation 11" xfId="161" xr:uid="{00000000-0005-0000-0000-000086000000}"/>
    <cellStyle name="Calculation 11 2" xfId="162" xr:uid="{00000000-0005-0000-0000-000087000000}"/>
    <cellStyle name="Calculation 12" xfId="163" xr:uid="{00000000-0005-0000-0000-000088000000}"/>
    <cellStyle name="Calculation 12 2" xfId="164" xr:uid="{00000000-0005-0000-0000-000089000000}"/>
    <cellStyle name="Calculation 13" xfId="165" xr:uid="{00000000-0005-0000-0000-00008A000000}"/>
    <cellStyle name="Calculation 13 2" xfId="166" xr:uid="{00000000-0005-0000-0000-00008B000000}"/>
    <cellStyle name="Calculation 14" xfId="167" xr:uid="{00000000-0005-0000-0000-00008C000000}"/>
    <cellStyle name="Calculation 14 2" xfId="168" xr:uid="{00000000-0005-0000-0000-00008D000000}"/>
    <cellStyle name="Calculation 15" xfId="169" xr:uid="{00000000-0005-0000-0000-00008E000000}"/>
    <cellStyle name="Calculation 15 2" xfId="170" xr:uid="{00000000-0005-0000-0000-00008F000000}"/>
    <cellStyle name="Calculation 16" xfId="171" xr:uid="{00000000-0005-0000-0000-000090000000}"/>
    <cellStyle name="Calculation 16 2" xfId="172" xr:uid="{00000000-0005-0000-0000-000091000000}"/>
    <cellStyle name="Calculation 17" xfId="173" xr:uid="{00000000-0005-0000-0000-000092000000}"/>
    <cellStyle name="Calculation 17 2" xfId="174" xr:uid="{00000000-0005-0000-0000-000093000000}"/>
    <cellStyle name="Calculation 18" xfId="175" xr:uid="{00000000-0005-0000-0000-000094000000}"/>
    <cellStyle name="Calculation 18 2" xfId="176" xr:uid="{00000000-0005-0000-0000-000095000000}"/>
    <cellStyle name="Calculation 19" xfId="177" xr:uid="{00000000-0005-0000-0000-000096000000}"/>
    <cellStyle name="Calculation 19 2" xfId="178" xr:uid="{00000000-0005-0000-0000-000097000000}"/>
    <cellStyle name="Calculation 2" xfId="179" xr:uid="{00000000-0005-0000-0000-000098000000}"/>
    <cellStyle name="Calculation 2 2" xfId="180" xr:uid="{00000000-0005-0000-0000-000099000000}"/>
    <cellStyle name="Calculation 2 3" xfId="181" xr:uid="{00000000-0005-0000-0000-00009A000000}"/>
    <cellStyle name="Calculation 20" xfId="182" xr:uid="{00000000-0005-0000-0000-00009B000000}"/>
    <cellStyle name="Calculation 20 2" xfId="183" xr:uid="{00000000-0005-0000-0000-00009C000000}"/>
    <cellStyle name="Calculation 21" xfId="184" xr:uid="{00000000-0005-0000-0000-00009D000000}"/>
    <cellStyle name="Calculation 21 2" xfId="185" xr:uid="{00000000-0005-0000-0000-00009E000000}"/>
    <cellStyle name="Calculation 22" xfId="186" xr:uid="{00000000-0005-0000-0000-00009F000000}"/>
    <cellStyle name="Calculation 22 2" xfId="187" xr:uid="{00000000-0005-0000-0000-0000A0000000}"/>
    <cellStyle name="Calculation 23" xfId="188" xr:uid="{00000000-0005-0000-0000-0000A1000000}"/>
    <cellStyle name="Calculation 23 2" xfId="189" xr:uid="{00000000-0005-0000-0000-0000A2000000}"/>
    <cellStyle name="Calculation 24" xfId="190" xr:uid="{00000000-0005-0000-0000-0000A3000000}"/>
    <cellStyle name="Calculation 24 2" xfId="191" xr:uid="{00000000-0005-0000-0000-0000A4000000}"/>
    <cellStyle name="Calculation 25" xfId="192" xr:uid="{00000000-0005-0000-0000-0000A5000000}"/>
    <cellStyle name="Calculation 25 2" xfId="193" xr:uid="{00000000-0005-0000-0000-0000A6000000}"/>
    <cellStyle name="Calculation 26" xfId="194" xr:uid="{00000000-0005-0000-0000-0000A7000000}"/>
    <cellStyle name="Calculation 26 2" xfId="195" xr:uid="{00000000-0005-0000-0000-0000A8000000}"/>
    <cellStyle name="Calculation 27" xfId="196" xr:uid="{00000000-0005-0000-0000-0000A9000000}"/>
    <cellStyle name="Calculation 27 2" xfId="197" xr:uid="{00000000-0005-0000-0000-0000AA000000}"/>
    <cellStyle name="Calculation 28" xfId="198" xr:uid="{00000000-0005-0000-0000-0000AB000000}"/>
    <cellStyle name="Calculation 28 2" xfId="199" xr:uid="{00000000-0005-0000-0000-0000AC000000}"/>
    <cellStyle name="Calculation 29" xfId="200" xr:uid="{00000000-0005-0000-0000-0000AD000000}"/>
    <cellStyle name="Calculation 29 2" xfId="201" xr:uid="{00000000-0005-0000-0000-0000AE000000}"/>
    <cellStyle name="Calculation 3" xfId="202" xr:uid="{00000000-0005-0000-0000-0000AF000000}"/>
    <cellStyle name="Calculation 3 2" xfId="203" xr:uid="{00000000-0005-0000-0000-0000B0000000}"/>
    <cellStyle name="Calculation 30" xfId="204" xr:uid="{00000000-0005-0000-0000-0000B1000000}"/>
    <cellStyle name="Calculation 30 2" xfId="205" xr:uid="{00000000-0005-0000-0000-0000B2000000}"/>
    <cellStyle name="Calculation 31" xfId="206" xr:uid="{00000000-0005-0000-0000-0000B3000000}"/>
    <cellStyle name="Calculation 31 2" xfId="207" xr:uid="{00000000-0005-0000-0000-0000B4000000}"/>
    <cellStyle name="Calculation 32" xfId="208" xr:uid="{00000000-0005-0000-0000-0000B5000000}"/>
    <cellStyle name="Calculation 32 2" xfId="209" xr:uid="{00000000-0005-0000-0000-0000B6000000}"/>
    <cellStyle name="Calculation 33" xfId="210" xr:uid="{00000000-0005-0000-0000-0000B7000000}"/>
    <cellStyle name="Calculation 33 2" xfId="211" xr:uid="{00000000-0005-0000-0000-0000B8000000}"/>
    <cellStyle name="Calculation 34" xfId="212" xr:uid="{00000000-0005-0000-0000-0000B9000000}"/>
    <cellStyle name="Calculation 34 2" xfId="213" xr:uid="{00000000-0005-0000-0000-0000BA000000}"/>
    <cellStyle name="Calculation 35" xfId="214" xr:uid="{00000000-0005-0000-0000-0000BB000000}"/>
    <cellStyle name="Calculation 35 2" xfId="215" xr:uid="{00000000-0005-0000-0000-0000BC000000}"/>
    <cellStyle name="Calculation 36" xfId="216" xr:uid="{00000000-0005-0000-0000-0000BD000000}"/>
    <cellStyle name="Calculation 37" xfId="217" xr:uid="{00000000-0005-0000-0000-0000BE000000}"/>
    <cellStyle name="Calculation 37 2" xfId="218" xr:uid="{00000000-0005-0000-0000-0000BF000000}"/>
    <cellStyle name="Calculation 38" xfId="219" xr:uid="{00000000-0005-0000-0000-0000C0000000}"/>
    <cellStyle name="Calculation 38 2" xfId="220" xr:uid="{00000000-0005-0000-0000-0000C1000000}"/>
    <cellStyle name="Calculation 39" xfId="221" xr:uid="{00000000-0005-0000-0000-0000C2000000}"/>
    <cellStyle name="Calculation 4" xfId="222" xr:uid="{00000000-0005-0000-0000-0000C3000000}"/>
    <cellStyle name="Calculation 4 2" xfId="223" xr:uid="{00000000-0005-0000-0000-0000C4000000}"/>
    <cellStyle name="Calculation 40" xfId="224" xr:uid="{00000000-0005-0000-0000-0000C5000000}"/>
    <cellStyle name="Calculation 41" xfId="225" xr:uid="{00000000-0005-0000-0000-0000C6000000}"/>
    <cellStyle name="Calculation 5" xfId="226" xr:uid="{00000000-0005-0000-0000-0000C7000000}"/>
    <cellStyle name="Calculation 5 2" xfId="227" xr:uid="{00000000-0005-0000-0000-0000C8000000}"/>
    <cellStyle name="Calculation 6" xfId="228" xr:uid="{00000000-0005-0000-0000-0000C9000000}"/>
    <cellStyle name="Calculation 6 2" xfId="229" xr:uid="{00000000-0005-0000-0000-0000CA000000}"/>
    <cellStyle name="Calculation 7" xfId="230" xr:uid="{00000000-0005-0000-0000-0000CB000000}"/>
    <cellStyle name="Calculation 7 2" xfId="231" xr:uid="{00000000-0005-0000-0000-0000CC000000}"/>
    <cellStyle name="Calculation 8" xfId="232" xr:uid="{00000000-0005-0000-0000-0000CD000000}"/>
    <cellStyle name="Calculation 8 2" xfId="233" xr:uid="{00000000-0005-0000-0000-0000CE000000}"/>
    <cellStyle name="Calculation 9" xfId="234" xr:uid="{00000000-0005-0000-0000-0000CF000000}"/>
    <cellStyle name="Calculation 9 2" xfId="235" xr:uid="{00000000-0005-0000-0000-0000D0000000}"/>
    <cellStyle name="Cálculo" xfId="20" builtinId="22" customBuiltin="1"/>
    <cellStyle name="Cálculo 2" xfId="236" xr:uid="{00000000-0005-0000-0000-0000D2000000}"/>
    <cellStyle name="Cálculo 2 2" xfId="237" xr:uid="{00000000-0005-0000-0000-0000D3000000}"/>
    <cellStyle name="Cálculo 2 3" xfId="238" xr:uid="{00000000-0005-0000-0000-0000D4000000}"/>
    <cellStyle name="Cálculo 2 4" xfId="239" xr:uid="{00000000-0005-0000-0000-0000D5000000}"/>
    <cellStyle name="Cálculo 2 5" xfId="240" xr:uid="{00000000-0005-0000-0000-0000D6000000}"/>
    <cellStyle name="Cálculo 2 6" xfId="241" xr:uid="{00000000-0005-0000-0000-0000D7000000}"/>
    <cellStyle name="Cálculo 2 7" xfId="242" xr:uid="{00000000-0005-0000-0000-0000D8000000}"/>
    <cellStyle name="Cálculo 2 8" xfId="243" xr:uid="{00000000-0005-0000-0000-0000D9000000}"/>
    <cellStyle name="Cálculo 2 9" xfId="244" xr:uid="{00000000-0005-0000-0000-0000DA000000}"/>
    <cellStyle name="Célula de Verificação" xfId="21" builtinId="23" customBuiltin="1"/>
    <cellStyle name="Célula de Verificação 2" xfId="245" xr:uid="{00000000-0005-0000-0000-0000DC000000}"/>
    <cellStyle name="Célula de Verificação 2 2" xfId="246" xr:uid="{00000000-0005-0000-0000-0000DD000000}"/>
    <cellStyle name="Célula Vinculada" xfId="22" builtinId="24" customBuiltin="1"/>
    <cellStyle name="Célula Vinculada 2" xfId="247" xr:uid="{00000000-0005-0000-0000-0000DF000000}"/>
    <cellStyle name="Célula Vinculada 2 2" xfId="248" xr:uid="{00000000-0005-0000-0000-0000E0000000}"/>
    <cellStyle name="Check Cell" xfId="249" xr:uid="{00000000-0005-0000-0000-0000E1000000}"/>
    <cellStyle name="Check Cell 2" xfId="250" xr:uid="{00000000-0005-0000-0000-0000E2000000}"/>
    <cellStyle name="Comma 2" xfId="251" xr:uid="{00000000-0005-0000-0000-0000E3000000}"/>
    <cellStyle name="Ênfase1" xfId="23" builtinId="29" customBuiltin="1"/>
    <cellStyle name="Ênfase1 2" xfId="252" xr:uid="{00000000-0005-0000-0000-0000E5000000}"/>
    <cellStyle name="Ênfase2" xfId="24" builtinId="33" customBuiltin="1"/>
    <cellStyle name="Ênfase2 2" xfId="253" xr:uid="{00000000-0005-0000-0000-0000E7000000}"/>
    <cellStyle name="Ênfase3" xfId="25" builtinId="37" customBuiltin="1"/>
    <cellStyle name="Ênfase3 2" xfId="254" xr:uid="{00000000-0005-0000-0000-0000E9000000}"/>
    <cellStyle name="Ênfase4" xfId="26" builtinId="41" customBuiltin="1"/>
    <cellStyle name="Ênfase4 2" xfId="255" xr:uid="{00000000-0005-0000-0000-0000EB000000}"/>
    <cellStyle name="Ênfase5" xfId="27" builtinId="45" customBuiltin="1"/>
    <cellStyle name="Ênfase5 2" xfId="256" xr:uid="{00000000-0005-0000-0000-0000ED000000}"/>
    <cellStyle name="Ênfase6" xfId="28" builtinId="49" customBuiltin="1"/>
    <cellStyle name="Ênfase6 2" xfId="257" xr:uid="{00000000-0005-0000-0000-0000EF000000}"/>
    <cellStyle name="Entrada" xfId="29" builtinId="20" customBuiltin="1"/>
    <cellStyle name="Entrada 2" xfId="258" xr:uid="{00000000-0005-0000-0000-0000F1000000}"/>
    <cellStyle name="Entrada 2 10" xfId="259" xr:uid="{00000000-0005-0000-0000-0000F2000000}"/>
    <cellStyle name="Entrada 2 2" xfId="260" xr:uid="{00000000-0005-0000-0000-0000F3000000}"/>
    <cellStyle name="Entrada 2 3" xfId="261" xr:uid="{00000000-0005-0000-0000-0000F4000000}"/>
    <cellStyle name="Entrada 2 4" xfId="262" xr:uid="{00000000-0005-0000-0000-0000F5000000}"/>
    <cellStyle name="Entrada 2 5" xfId="263" xr:uid="{00000000-0005-0000-0000-0000F6000000}"/>
    <cellStyle name="Entrada 2 6" xfId="264" xr:uid="{00000000-0005-0000-0000-0000F7000000}"/>
    <cellStyle name="Entrada 2 7" xfId="265" xr:uid="{00000000-0005-0000-0000-0000F8000000}"/>
    <cellStyle name="Entrada 2 8" xfId="266" xr:uid="{00000000-0005-0000-0000-0000F9000000}"/>
    <cellStyle name="Entrada 2 9" xfId="267" xr:uid="{00000000-0005-0000-0000-0000FA000000}"/>
    <cellStyle name="Euro" xfId="268" xr:uid="{00000000-0005-0000-0000-0000FB000000}"/>
    <cellStyle name="Excel_BuiltIn_Comma 1" xfId="269" xr:uid="{00000000-0005-0000-0000-0000FC000000}"/>
    <cellStyle name="Explanatory Text" xfId="270" xr:uid="{00000000-0005-0000-0000-0000FD000000}"/>
    <cellStyle name="Explanatory Text 2" xfId="271" xr:uid="{00000000-0005-0000-0000-0000FE000000}"/>
    <cellStyle name="Good" xfId="272" xr:uid="{00000000-0005-0000-0000-0000FF000000}"/>
    <cellStyle name="Good 2" xfId="273" xr:uid="{00000000-0005-0000-0000-000000010000}"/>
    <cellStyle name="Heading 1" xfId="274" xr:uid="{00000000-0005-0000-0000-000001010000}"/>
    <cellStyle name="Heading 1 2" xfId="275" xr:uid="{00000000-0005-0000-0000-000002010000}"/>
    <cellStyle name="Heading 2" xfId="276" xr:uid="{00000000-0005-0000-0000-000003010000}"/>
    <cellStyle name="Heading 2 2" xfId="277" xr:uid="{00000000-0005-0000-0000-000004010000}"/>
    <cellStyle name="Heading 3" xfId="278" xr:uid="{00000000-0005-0000-0000-000005010000}"/>
    <cellStyle name="Heading 3 2" xfId="279" xr:uid="{00000000-0005-0000-0000-000006010000}"/>
    <cellStyle name="Heading 4" xfId="280" xr:uid="{00000000-0005-0000-0000-000007010000}"/>
    <cellStyle name="Heading 4 2" xfId="281" xr:uid="{00000000-0005-0000-0000-000008010000}"/>
    <cellStyle name="Incorreto 2" xfId="282" xr:uid="{00000000-0005-0000-0000-00000A010000}"/>
    <cellStyle name="Input" xfId="283" xr:uid="{00000000-0005-0000-0000-00000B010000}"/>
    <cellStyle name="Input 10" xfId="284" xr:uid="{00000000-0005-0000-0000-00000C010000}"/>
    <cellStyle name="Input 10 2" xfId="285" xr:uid="{00000000-0005-0000-0000-00000D010000}"/>
    <cellStyle name="Input 11" xfId="286" xr:uid="{00000000-0005-0000-0000-00000E010000}"/>
    <cellStyle name="Input 11 2" xfId="287" xr:uid="{00000000-0005-0000-0000-00000F010000}"/>
    <cellStyle name="Input 12" xfId="288" xr:uid="{00000000-0005-0000-0000-000010010000}"/>
    <cellStyle name="Input 12 2" xfId="289" xr:uid="{00000000-0005-0000-0000-000011010000}"/>
    <cellStyle name="Input 13" xfId="290" xr:uid="{00000000-0005-0000-0000-000012010000}"/>
    <cellStyle name="Input 13 2" xfId="291" xr:uid="{00000000-0005-0000-0000-000013010000}"/>
    <cellStyle name="Input 14" xfId="292" xr:uid="{00000000-0005-0000-0000-000014010000}"/>
    <cellStyle name="Input 14 2" xfId="293" xr:uid="{00000000-0005-0000-0000-000015010000}"/>
    <cellStyle name="Input 15" xfId="294" xr:uid="{00000000-0005-0000-0000-000016010000}"/>
    <cellStyle name="Input 15 2" xfId="295" xr:uid="{00000000-0005-0000-0000-000017010000}"/>
    <cellStyle name="Input 16" xfId="296" xr:uid="{00000000-0005-0000-0000-000018010000}"/>
    <cellStyle name="Input 16 2" xfId="297" xr:uid="{00000000-0005-0000-0000-000019010000}"/>
    <cellStyle name="Input 17" xfId="298" xr:uid="{00000000-0005-0000-0000-00001A010000}"/>
    <cellStyle name="Input 17 2" xfId="299" xr:uid="{00000000-0005-0000-0000-00001B010000}"/>
    <cellStyle name="Input 18" xfId="300" xr:uid="{00000000-0005-0000-0000-00001C010000}"/>
    <cellStyle name="Input 18 2" xfId="301" xr:uid="{00000000-0005-0000-0000-00001D010000}"/>
    <cellStyle name="Input 19" xfId="302" xr:uid="{00000000-0005-0000-0000-00001E010000}"/>
    <cellStyle name="Input 19 2" xfId="303" xr:uid="{00000000-0005-0000-0000-00001F010000}"/>
    <cellStyle name="Input 2" xfId="304" xr:uid="{00000000-0005-0000-0000-000020010000}"/>
    <cellStyle name="Input 2 2" xfId="305" xr:uid="{00000000-0005-0000-0000-000021010000}"/>
    <cellStyle name="Input 20" xfId="306" xr:uid="{00000000-0005-0000-0000-000022010000}"/>
    <cellStyle name="Input 20 2" xfId="307" xr:uid="{00000000-0005-0000-0000-000023010000}"/>
    <cellStyle name="Input 21" xfId="308" xr:uid="{00000000-0005-0000-0000-000024010000}"/>
    <cellStyle name="Input 21 2" xfId="309" xr:uid="{00000000-0005-0000-0000-000025010000}"/>
    <cellStyle name="Input 22" xfId="310" xr:uid="{00000000-0005-0000-0000-000026010000}"/>
    <cellStyle name="Input 22 2" xfId="311" xr:uid="{00000000-0005-0000-0000-000027010000}"/>
    <cellStyle name="Input 23" xfId="312" xr:uid="{00000000-0005-0000-0000-000028010000}"/>
    <cellStyle name="Input 24" xfId="313" xr:uid="{00000000-0005-0000-0000-000029010000}"/>
    <cellStyle name="Input 24 2" xfId="314" xr:uid="{00000000-0005-0000-0000-00002A010000}"/>
    <cellStyle name="Input 25" xfId="315" xr:uid="{00000000-0005-0000-0000-00002B010000}"/>
    <cellStyle name="Input 25 2" xfId="316" xr:uid="{00000000-0005-0000-0000-00002C010000}"/>
    <cellStyle name="Input 26" xfId="317" xr:uid="{00000000-0005-0000-0000-00002D010000}"/>
    <cellStyle name="Input 27" xfId="318" xr:uid="{00000000-0005-0000-0000-00002E010000}"/>
    <cellStyle name="Input 3" xfId="319" xr:uid="{00000000-0005-0000-0000-00002F010000}"/>
    <cellStyle name="Input 3 2" xfId="320" xr:uid="{00000000-0005-0000-0000-000030010000}"/>
    <cellStyle name="Input 4" xfId="321" xr:uid="{00000000-0005-0000-0000-000031010000}"/>
    <cellStyle name="Input 4 2" xfId="322" xr:uid="{00000000-0005-0000-0000-000032010000}"/>
    <cellStyle name="Input 5" xfId="323" xr:uid="{00000000-0005-0000-0000-000033010000}"/>
    <cellStyle name="Input 5 2" xfId="324" xr:uid="{00000000-0005-0000-0000-000034010000}"/>
    <cellStyle name="Input 6" xfId="325" xr:uid="{00000000-0005-0000-0000-000035010000}"/>
    <cellStyle name="Input 6 2" xfId="326" xr:uid="{00000000-0005-0000-0000-000036010000}"/>
    <cellStyle name="Input 7" xfId="327" xr:uid="{00000000-0005-0000-0000-000037010000}"/>
    <cellStyle name="Input 7 2" xfId="328" xr:uid="{00000000-0005-0000-0000-000038010000}"/>
    <cellStyle name="Input 8" xfId="329" xr:uid="{00000000-0005-0000-0000-000039010000}"/>
    <cellStyle name="Input 8 2" xfId="330" xr:uid="{00000000-0005-0000-0000-00003A010000}"/>
    <cellStyle name="Input 9" xfId="331" xr:uid="{00000000-0005-0000-0000-00003B010000}"/>
    <cellStyle name="Input 9 2" xfId="332" xr:uid="{00000000-0005-0000-0000-00003C010000}"/>
    <cellStyle name="Linked Cell" xfId="333" xr:uid="{00000000-0005-0000-0000-00003D010000}"/>
    <cellStyle name="Linked Cell 2" xfId="334" xr:uid="{00000000-0005-0000-0000-00003E010000}"/>
    <cellStyle name="Moeda 2" xfId="335" xr:uid="{00000000-0005-0000-0000-00003F010000}"/>
    <cellStyle name="Moeda 2 2" xfId="336" xr:uid="{00000000-0005-0000-0000-000040010000}"/>
    <cellStyle name="Moeda 2 3" xfId="337" xr:uid="{00000000-0005-0000-0000-000041010000}"/>
    <cellStyle name="Moeda 2 3 2" xfId="338" xr:uid="{00000000-0005-0000-0000-000042010000}"/>
    <cellStyle name="Moeda 3" xfId="339" xr:uid="{00000000-0005-0000-0000-000043010000}"/>
    <cellStyle name="Moeda 3 2" xfId="340" xr:uid="{00000000-0005-0000-0000-000044010000}"/>
    <cellStyle name="Moeda 4" xfId="341" xr:uid="{00000000-0005-0000-0000-000045010000}"/>
    <cellStyle name="Moeda 4 2" xfId="342" xr:uid="{00000000-0005-0000-0000-000046010000}"/>
    <cellStyle name="Neutra 2" xfId="343" xr:uid="{00000000-0005-0000-0000-000048010000}"/>
    <cellStyle name="Neutra 2 2" xfId="344" xr:uid="{00000000-0005-0000-0000-000049010000}"/>
    <cellStyle name="Neutra 3" xfId="345" xr:uid="{00000000-0005-0000-0000-00004A010000}"/>
    <cellStyle name="Neutral" xfId="346" xr:uid="{00000000-0005-0000-0000-00004B010000}"/>
    <cellStyle name="Neutral 2" xfId="347" xr:uid="{00000000-0005-0000-0000-00004C010000}"/>
    <cellStyle name="Neutral 3" xfId="348" xr:uid="{00000000-0005-0000-0000-00004D010000}"/>
    <cellStyle name="Neutro" xfId="44" builtinId="28" customBuiltin="1"/>
    <cellStyle name="Neutro 2" xfId="349" xr:uid="{00000000-0005-0000-0000-00004E010000}"/>
    <cellStyle name="Normal" xfId="0" builtinId="0"/>
    <cellStyle name="Normal 10" xfId="350" xr:uid="{00000000-0005-0000-0000-000050010000}"/>
    <cellStyle name="Normal 101" xfId="45" xr:uid="{00000000-0005-0000-0000-000051010000}"/>
    <cellStyle name="Normal 101 2 2" xfId="351" xr:uid="{00000000-0005-0000-0000-000052010000}"/>
    <cellStyle name="Normal 11" xfId="352" xr:uid="{00000000-0005-0000-0000-000053010000}"/>
    <cellStyle name="Normal 12" xfId="353" xr:uid="{00000000-0005-0000-0000-000054010000}"/>
    <cellStyle name="Normal 12 2" xfId="354" xr:uid="{00000000-0005-0000-0000-000055010000}"/>
    <cellStyle name="Normal 13" xfId="355" xr:uid="{00000000-0005-0000-0000-000056010000}"/>
    <cellStyle name="Normal 14" xfId="356" xr:uid="{00000000-0005-0000-0000-000057010000}"/>
    <cellStyle name="Normal 15" xfId="357" xr:uid="{00000000-0005-0000-0000-000058010000}"/>
    <cellStyle name="Normal 2" xfId="42" xr:uid="{00000000-0005-0000-0000-000059010000}"/>
    <cellStyle name="Normal 2 2" xfId="359" xr:uid="{00000000-0005-0000-0000-00005A010000}"/>
    <cellStyle name="Normal 2 3" xfId="358" xr:uid="{00000000-0005-0000-0000-00005B010000}"/>
    <cellStyle name="Normal 2_10 BOLETIM - 10 MEDICAO CONT 2ETP a" xfId="360" xr:uid="{00000000-0005-0000-0000-00005C010000}"/>
    <cellStyle name="Normal 3" xfId="40" xr:uid="{00000000-0005-0000-0000-00005D010000}"/>
    <cellStyle name="Normal 3 10" xfId="362" xr:uid="{00000000-0005-0000-0000-00005E010000}"/>
    <cellStyle name="Normal 3 11" xfId="361" xr:uid="{00000000-0005-0000-0000-00005F010000}"/>
    <cellStyle name="Normal 3 2" xfId="363" xr:uid="{00000000-0005-0000-0000-000060010000}"/>
    <cellStyle name="Normal 3 2 2" xfId="364" xr:uid="{00000000-0005-0000-0000-000061010000}"/>
    <cellStyle name="Normal 3 2 3" xfId="365" xr:uid="{00000000-0005-0000-0000-000062010000}"/>
    <cellStyle name="Normal 3 2 4" xfId="366" xr:uid="{00000000-0005-0000-0000-000063010000}"/>
    <cellStyle name="Normal 3 2_18º BOLETIM - 17ª_MED_FINAL" xfId="367" xr:uid="{00000000-0005-0000-0000-000064010000}"/>
    <cellStyle name="Normal 3 3" xfId="368" xr:uid="{00000000-0005-0000-0000-000065010000}"/>
    <cellStyle name="Normal 3 4" xfId="369" xr:uid="{00000000-0005-0000-0000-000066010000}"/>
    <cellStyle name="Normal 3 5" xfId="370" xr:uid="{00000000-0005-0000-0000-000067010000}"/>
    <cellStyle name="Normal 3 6" xfId="371" xr:uid="{00000000-0005-0000-0000-000068010000}"/>
    <cellStyle name="Normal 3 7" xfId="372" xr:uid="{00000000-0005-0000-0000-000069010000}"/>
    <cellStyle name="Normal 3 8" xfId="373" xr:uid="{00000000-0005-0000-0000-00006A010000}"/>
    <cellStyle name="Normal 3 9" xfId="374" xr:uid="{00000000-0005-0000-0000-00006B010000}"/>
    <cellStyle name="Normal 3_18º BOLETIM - 17ª_MED_FINAL" xfId="375" xr:uid="{00000000-0005-0000-0000-00006C010000}"/>
    <cellStyle name="Normal 4" xfId="376" xr:uid="{00000000-0005-0000-0000-00006D010000}"/>
    <cellStyle name="Normal 4 2" xfId="377" xr:uid="{00000000-0005-0000-0000-00006E010000}"/>
    <cellStyle name="Normal 5" xfId="378" xr:uid="{00000000-0005-0000-0000-00006F010000}"/>
    <cellStyle name="Normal 5 2" xfId="379" xr:uid="{00000000-0005-0000-0000-000070010000}"/>
    <cellStyle name="Normal 5 3" xfId="380" xr:uid="{00000000-0005-0000-0000-000071010000}"/>
    <cellStyle name="Normal 6" xfId="381" xr:uid="{00000000-0005-0000-0000-000072010000}"/>
    <cellStyle name="Normal 6 2" xfId="382" xr:uid="{00000000-0005-0000-0000-000073010000}"/>
    <cellStyle name="Normal 6 3" xfId="383" xr:uid="{00000000-0005-0000-0000-000074010000}"/>
    <cellStyle name="Normal 7" xfId="384" xr:uid="{00000000-0005-0000-0000-000075010000}"/>
    <cellStyle name="Normal 8" xfId="385" xr:uid="{00000000-0005-0000-0000-000076010000}"/>
    <cellStyle name="Normal 9" xfId="386" xr:uid="{00000000-0005-0000-0000-000077010000}"/>
    <cellStyle name="Normal_preço (1) custo" xfId="41" xr:uid="{00000000-0005-0000-0000-000078010000}"/>
    <cellStyle name="Nota" xfId="30" builtinId="10" customBuiltin="1"/>
    <cellStyle name="Nota 2" xfId="387" xr:uid="{00000000-0005-0000-0000-00007A010000}"/>
    <cellStyle name="Nota 2 10" xfId="388" xr:uid="{00000000-0005-0000-0000-00007B010000}"/>
    <cellStyle name="Nota 2 11" xfId="389" xr:uid="{00000000-0005-0000-0000-00007C010000}"/>
    <cellStyle name="Nota 2 12" xfId="390" xr:uid="{00000000-0005-0000-0000-00007D010000}"/>
    <cellStyle name="Nota 2 2" xfId="391" xr:uid="{00000000-0005-0000-0000-00007E010000}"/>
    <cellStyle name="Nota 2 3" xfId="392" xr:uid="{00000000-0005-0000-0000-00007F010000}"/>
    <cellStyle name="Nota 2 4" xfId="393" xr:uid="{00000000-0005-0000-0000-000080010000}"/>
    <cellStyle name="Nota 2 5" xfId="394" xr:uid="{00000000-0005-0000-0000-000081010000}"/>
    <cellStyle name="Nota 2 6" xfId="395" xr:uid="{00000000-0005-0000-0000-000082010000}"/>
    <cellStyle name="Nota 2 7" xfId="396" xr:uid="{00000000-0005-0000-0000-000083010000}"/>
    <cellStyle name="Nota 2 8" xfId="397" xr:uid="{00000000-0005-0000-0000-000084010000}"/>
    <cellStyle name="Nota 2 8 2" xfId="398" xr:uid="{00000000-0005-0000-0000-000085010000}"/>
    <cellStyle name="Nota 2 9" xfId="399" xr:uid="{00000000-0005-0000-0000-000086010000}"/>
    <cellStyle name="Nota 3" xfId="400" xr:uid="{00000000-0005-0000-0000-000087010000}"/>
    <cellStyle name="Nota 4" xfId="401" xr:uid="{00000000-0005-0000-0000-000088010000}"/>
    <cellStyle name="Note" xfId="402" xr:uid="{00000000-0005-0000-0000-000089010000}"/>
    <cellStyle name="Note 10" xfId="403" xr:uid="{00000000-0005-0000-0000-00008A010000}"/>
    <cellStyle name="Note 10 2" xfId="404" xr:uid="{00000000-0005-0000-0000-00008B010000}"/>
    <cellStyle name="Note 11" xfId="405" xr:uid="{00000000-0005-0000-0000-00008C010000}"/>
    <cellStyle name="Note 11 2" xfId="406" xr:uid="{00000000-0005-0000-0000-00008D010000}"/>
    <cellStyle name="Note 12" xfId="407" xr:uid="{00000000-0005-0000-0000-00008E010000}"/>
    <cellStyle name="Note 12 2" xfId="408" xr:uid="{00000000-0005-0000-0000-00008F010000}"/>
    <cellStyle name="Note 13" xfId="409" xr:uid="{00000000-0005-0000-0000-000090010000}"/>
    <cellStyle name="Note 13 2" xfId="410" xr:uid="{00000000-0005-0000-0000-000091010000}"/>
    <cellStyle name="Note 14" xfId="411" xr:uid="{00000000-0005-0000-0000-000092010000}"/>
    <cellStyle name="Note 14 2" xfId="412" xr:uid="{00000000-0005-0000-0000-000093010000}"/>
    <cellStyle name="Note 15" xfId="413" xr:uid="{00000000-0005-0000-0000-000094010000}"/>
    <cellStyle name="Note 15 2" xfId="414" xr:uid="{00000000-0005-0000-0000-000095010000}"/>
    <cellStyle name="Note 16" xfId="415" xr:uid="{00000000-0005-0000-0000-000096010000}"/>
    <cellStyle name="Note 16 2" xfId="416" xr:uid="{00000000-0005-0000-0000-000097010000}"/>
    <cellStyle name="Note 17" xfId="417" xr:uid="{00000000-0005-0000-0000-000098010000}"/>
    <cellStyle name="Note 17 2" xfId="418" xr:uid="{00000000-0005-0000-0000-000099010000}"/>
    <cellStyle name="Note 18" xfId="419" xr:uid="{00000000-0005-0000-0000-00009A010000}"/>
    <cellStyle name="Note 18 2" xfId="420" xr:uid="{00000000-0005-0000-0000-00009B010000}"/>
    <cellStyle name="Note 19" xfId="421" xr:uid="{00000000-0005-0000-0000-00009C010000}"/>
    <cellStyle name="Note 19 2" xfId="422" xr:uid="{00000000-0005-0000-0000-00009D010000}"/>
    <cellStyle name="Note 2" xfId="423" xr:uid="{00000000-0005-0000-0000-00009E010000}"/>
    <cellStyle name="Note 2 2" xfId="424" xr:uid="{00000000-0005-0000-0000-00009F010000}"/>
    <cellStyle name="Note 20" xfId="425" xr:uid="{00000000-0005-0000-0000-0000A0010000}"/>
    <cellStyle name="Note 20 2" xfId="426" xr:uid="{00000000-0005-0000-0000-0000A1010000}"/>
    <cellStyle name="Note 21" xfId="427" xr:uid="{00000000-0005-0000-0000-0000A2010000}"/>
    <cellStyle name="Note 21 2" xfId="428" xr:uid="{00000000-0005-0000-0000-0000A3010000}"/>
    <cellStyle name="Note 22" xfId="429" xr:uid="{00000000-0005-0000-0000-0000A4010000}"/>
    <cellStyle name="Note 22 2" xfId="430" xr:uid="{00000000-0005-0000-0000-0000A5010000}"/>
    <cellStyle name="Note 23" xfId="431" xr:uid="{00000000-0005-0000-0000-0000A6010000}"/>
    <cellStyle name="Note 23 2" xfId="432" xr:uid="{00000000-0005-0000-0000-0000A7010000}"/>
    <cellStyle name="Note 23 2 2" xfId="433" xr:uid="{00000000-0005-0000-0000-0000A8010000}"/>
    <cellStyle name="Note 23 3" xfId="434" xr:uid="{00000000-0005-0000-0000-0000A9010000}"/>
    <cellStyle name="Note 24" xfId="435" xr:uid="{00000000-0005-0000-0000-0000AA010000}"/>
    <cellStyle name="Note 24 2" xfId="436" xr:uid="{00000000-0005-0000-0000-0000AB010000}"/>
    <cellStyle name="Note 25" xfId="437" xr:uid="{00000000-0005-0000-0000-0000AC010000}"/>
    <cellStyle name="Note 25 2" xfId="438" xr:uid="{00000000-0005-0000-0000-0000AD010000}"/>
    <cellStyle name="Note 26" xfId="439" xr:uid="{00000000-0005-0000-0000-0000AE010000}"/>
    <cellStyle name="Note 27" xfId="440" xr:uid="{00000000-0005-0000-0000-0000AF010000}"/>
    <cellStyle name="Note 3" xfId="441" xr:uid="{00000000-0005-0000-0000-0000B0010000}"/>
    <cellStyle name="Note 3 2" xfId="442" xr:uid="{00000000-0005-0000-0000-0000B1010000}"/>
    <cellStyle name="Note 4" xfId="443" xr:uid="{00000000-0005-0000-0000-0000B2010000}"/>
    <cellStyle name="Note 4 2" xfId="444" xr:uid="{00000000-0005-0000-0000-0000B3010000}"/>
    <cellStyle name="Note 5" xfId="445" xr:uid="{00000000-0005-0000-0000-0000B4010000}"/>
    <cellStyle name="Note 5 2" xfId="446" xr:uid="{00000000-0005-0000-0000-0000B5010000}"/>
    <cellStyle name="Note 6" xfId="447" xr:uid="{00000000-0005-0000-0000-0000B6010000}"/>
    <cellStyle name="Note 6 2" xfId="448" xr:uid="{00000000-0005-0000-0000-0000B7010000}"/>
    <cellStyle name="Note 7" xfId="449" xr:uid="{00000000-0005-0000-0000-0000B8010000}"/>
    <cellStyle name="Note 7 2" xfId="450" xr:uid="{00000000-0005-0000-0000-0000B9010000}"/>
    <cellStyle name="Note 8" xfId="451" xr:uid="{00000000-0005-0000-0000-0000BA010000}"/>
    <cellStyle name="Note 8 2" xfId="452" xr:uid="{00000000-0005-0000-0000-0000BB010000}"/>
    <cellStyle name="Note 9" xfId="453" xr:uid="{00000000-0005-0000-0000-0000BC010000}"/>
    <cellStyle name="Note 9 2" xfId="454" xr:uid="{00000000-0005-0000-0000-0000BD010000}"/>
    <cellStyle name="Output" xfId="455" xr:uid="{00000000-0005-0000-0000-0000BE010000}"/>
    <cellStyle name="Output 10" xfId="456" xr:uid="{00000000-0005-0000-0000-0000BF010000}"/>
    <cellStyle name="Output 10 2" xfId="457" xr:uid="{00000000-0005-0000-0000-0000C0010000}"/>
    <cellStyle name="Output 11" xfId="458" xr:uid="{00000000-0005-0000-0000-0000C1010000}"/>
    <cellStyle name="Output 11 2" xfId="459" xr:uid="{00000000-0005-0000-0000-0000C2010000}"/>
    <cellStyle name="Output 12" xfId="460" xr:uid="{00000000-0005-0000-0000-0000C3010000}"/>
    <cellStyle name="Output 12 2" xfId="461" xr:uid="{00000000-0005-0000-0000-0000C4010000}"/>
    <cellStyle name="Output 13" xfId="462" xr:uid="{00000000-0005-0000-0000-0000C5010000}"/>
    <cellStyle name="Output 13 2" xfId="463" xr:uid="{00000000-0005-0000-0000-0000C6010000}"/>
    <cellStyle name="Output 14" xfId="464" xr:uid="{00000000-0005-0000-0000-0000C7010000}"/>
    <cellStyle name="Output 14 2" xfId="465" xr:uid="{00000000-0005-0000-0000-0000C8010000}"/>
    <cellStyle name="Output 15" xfId="466" xr:uid="{00000000-0005-0000-0000-0000C9010000}"/>
    <cellStyle name="Output 15 2" xfId="467" xr:uid="{00000000-0005-0000-0000-0000CA010000}"/>
    <cellStyle name="Output 16" xfId="468" xr:uid="{00000000-0005-0000-0000-0000CB010000}"/>
    <cellStyle name="Output 16 2" xfId="469" xr:uid="{00000000-0005-0000-0000-0000CC010000}"/>
    <cellStyle name="Output 17" xfId="470" xr:uid="{00000000-0005-0000-0000-0000CD010000}"/>
    <cellStyle name="Output 17 2" xfId="471" xr:uid="{00000000-0005-0000-0000-0000CE010000}"/>
    <cellStyle name="Output 18" xfId="472" xr:uid="{00000000-0005-0000-0000-0000CF010000}"/>
    <cellStyle name="Output 18 2" xfId="473" xr:uid="{00000000-0005-0000-0000-0000D0010000}"/>
    <cellStyle name="Output 19" xfId="474" xr:uid="{00000000-0005-0000-0000-0000D1010000}"/>
    <cellStyle name="Output 19 2" xfId="475" xr:uid="{00000000-0005-0000-0000-0000D2010000}"/>
    <cellStyle name="Output 2" xfId="476" xr:uid="{00000000-0005-0000-0000-0000D3010000}"/>
    <cellStyle name="Output 2 2" xfId="477" xr:uid="{00000000-0005-0000-0000-0000D4010000}"/>
    <cellStyle name="Output 2 3" xfId="478" xr:uid="{00000000-0005-0000-0000-0000D5010000}"/>
    <cellStyle name="Output 20" xfId="479" xr:uid="{00000000-0005-0000-0000-0000D6010000}"/>
    <cellStyle name="Output 20 2" xfId="480" xr:uid="{00000000-0005-0000-0000-0000D7010000}"/>
    <cellStyle name="Output 21" xfId="481" xr:uid="{00000000-0005-0000-0000-0000D8010000}"/>
    <cellStyle name="Output 21 2" xfId="482" xr:uid="{00000000-0005-0000-0000-0000D9010000}"/>
    <cellStyle name="Output 22" xfId="483" xr:uid="{00000000-0005-0000-0000-0000DA010000}"/>
    <cellStyle name="Output 22 2" xfId="484" xr:uid="{00000000-0005-0000-0000-0000DB010000}"/>
    <cellStyle name="Output 23" xfId="485" xr:uid="{00000000-0005-0000-0000-0000DC010000}"/>
    <cellStyle name="Output 23 2" xfId="486" xr:uid="{00000000-0005-0000-0000-0000DD010000}"/>
    <cellStyle name="Output 24" xfId="487" xr:uid="{00000000-0005-0000-0000-0000DE010000}"/>
    <cellStyle name="Output 24 2" xfId="488" xr:uid="{00000000-0005-0000-0000-0000DF010000}"/>
    <cellStyle name="Output 25" xfId="489" xr:uid="{00000000-0005-0000-0000-0000E0010000}"/>
    <cellStyle name="Output 25 2" xfId="490" xr:uid="{00000000-0005-0000-0000-0000E1010000}"/>
    <cellStyle name="Output 26" xfId="491" xr:uid="{00000000-0005-0000-0000-0000E2010000}"/>
    <cellStyle name="Output 26 2" xfId="492" xr:uid="{00000000-0005-0000-0000-0000E3010000}"/>
    <cellStyle name="Output 27" xfId="493" xr:uid="{00000000-0005-0000-0000-0000E4010000}"/>
    <cellStyle name="Output 27 2" xfId="494" xr:uid="{00000000-0005-0000-0000-0000E5010000}"/>
    <cellStyle name="Output 28" xfId="495" xr:uid="{00000000-0005-0000-0000-0000E6010000}"/>
    <cellStyle name="Output 28 2" xfId="496" xr:uid="{00000000-0005-0000-0000-0000E7010000}"/>
    <cellStyle name="Output 29" xfId="497" xr:uid="{00000000-0005-0000-0000-0000E8010000}"/>
    <cellStyle name="Output 29 2" xfId="498" xr:uid="{00000000-0005-0000-0000-0000E9010000}"/>
    <cellStyle name="Output 3" xfId="499" xr:uid="{00000000-0005-0000-0000-0000EA010000}"/>
    <cellStyle name="Output 3 2" xfId="500" xr:uid="{00000000-0005-0000-0000-0000EB010000}"/>
    <cellStyle name="Output 30" xfId="501" xr:uid="{00000000-0005-0000-0000-0000EC010000}"/>
    <cellStyle name="Output 30 2" xfId="502" xr:uid="{00000000-0005-0000-0000-0000ED010000}"/>
    <cellStyle name="Output 31" xfId="503" xr:uid="{00000000-0005-0000-0000-0000EE010000}"/>
    <cellStyle name="Output 31 2" xfId="504" xr:uid="{00000000-0005-0000-0000-0000EF010000}"/>
    <cellStyle name="Output 32" xfId="505" xr:uid="{00000000-0005-0000-0000-0000F0010000}"/>
    <cellStyle name="Output 32 2" xfId="506" xr:uid="{00000000-0005-0000-0000-0000F1010000}"/>
    <cellStyle name="Output 33" xfId="507" xr:uid="{00000000-0005-0000-0000-0000F2010000}"/>
    <cellStyle name="Output 33 2" xfId="508" xr:uid="{00000000-0005-0000-0000-0000F3010000}"/>
    <cellStyle name="Output 34" xfId="509" xr:uid="{00000000-0005-0000-0000-0000F4010000}"/>
    <cellStyle name="Output 34 2" xfId="510" xr:uid="{00000000-0005-0000-0000-0000F5010000}"/>
    <cellStyle name="Output 35" xfId="511" xr:uid="{00000000-0005-0000-0000-0000F6010000}"/>
    <cellStyle name="Output 35 2" xfId="512" xr:uid="{00000000-0005-0000-0000-0000F7010000}"/>
    <cellStyle name="Output 36" xfId="513" xr:uid="{00000000-0005-0000-0000-0000F8010000}"/>
    <cellStyle name="Output 37" xfId="514" xr:uid="{00000000-0005-0000-0000-0000F9010000}"/>
    <cellStyle name="Output 37 2" xfId="515" xr:uid="{00000000-0005-0000-0000-0000FA010000}"/>
    <cellStyle name="Output 38" xfId="516" xr:uid="{00000000-0005-0000-0000-0000FB010000}"/>
    <cellStyle name="Output 38 2" xfId="517" xr:uid="{00000000-0005-0000-0000-0000FC010000}"/>
    <cellStyle name="Output 39" xfId="518" xr:uid="{00000000-0005-0000-0000-0000FD010000}"/>
    <cellStyle name="Output 4" xfId="519" xr:uid="{00000000-0005-0000-0000-0000FE010000}"/>
    <cellStyle name="Output 4 2" xfId="520" xr:uid="{00000000-0005-0000-0000-0000FF010000}"/>
    <cellStyle name="Output 40" xfId="521" xr:uid="{00000000-0005-0000-0000-000000020000}"/>
    <cellStyle name="Output 41" xfId="522" xr:uid="{00000000-0005-0000-0000-000001020000}"/>
    <cellStyle name="Output 5" xfId="523" xr:uid="{00000000-0005-0000-0000-000002020000}"/>
    <cellStyle name="Output 5 2" xfId="524" xr:uid="{00000000-0005-0000-0000-000003020000}"/>
    <cellStyle name="Output 6" xfId="525" xr:uid="{00000000-0005-0000-0000-000004020000}"/>
    <cellStyle name="Output 6 2" xfId="526" xr:uid="{00000000-0005-0000-0000-000005020000}"/>
    <cellStyle name="Output 7" xfId="527" xr:uid="{00000000-0005-0000-0000-000006020000}"/>
    <cellStyle name="Output 7 2" xfId="528" xr:uid="{00000000-0005-0000-0000-000007020000}"/>
    <cellStyle name="Output 8" xfId="529" xr:uid="{00000000-0005-0000-0000-000008020000}"/>
    <cellStyle name="Output 8 2" xfId="530" xr:uid="{00000000-0005-0000-0000-000009020000}"/>
    <cellStyle name="Output 9" xfId="531" xr:uid="{00000000-0005-0000-0000-00000A020000}"/>
    <cellStyle name="Output 9 2" xfId="532" xr:uid="{00000000-0005-0000-0000-00000B020000}"/>
    <cellStyle name="Porcentagem 2" xfId="534" xr:uid="{00000000-0005-0000-0000-00000C020000}"/>
    <cellStyle name="Porcentagem 2 2" xfId="535" xr:uid="{00000000-0005-0000-0000-00000D020000}"/>
    <cellStyle name="Porcentagem 3" xfId="536" xr:uid="{00000000-0005-0000-0000-00000E020000}"/>
    <cellStyle name="Porcentagem 3 2" xfId="537" xr:uid="{00000000-0005-0000-0000-00000F020000}"/>
    <cellStyle name="Porcentagem 4" xfId="538" xr:uid="{00000000-0005-0000-0000-000010020000}"/>
    <cellStyle name="Porcentagem 4 2" xfId="539" xr:uid="{00000000-0005-0000-0000-000011020000}"/>
    <cellStyle name="Porcentagem 4 3" xfId="540" xr:uid="{00000000-0005-0000-0000-000012020000}"/>
    <cellStyle name="Porcentagem 4 3 2" xfId="541" xr:uid="{00000000-0005-0000-0000-000013020000}"/>
    <cellStyle name="Porcentagem 4 4" xfId="542" xr:uid="{00000000-0005-0000-0000-000014020000}"/>
    <cellStyle name="Porcentagem 5" xfId="543" xr:uid="{00000000-0005-0000-0000-000015020000}"/>
    <cellStyle name="Porcentagem 6" xfId="533" xr:uid="{00000000-0005-0000-0000-000016020000}"/>
    <cellStyle name="Ruim" xfId="43" builtinId="27" customBuiltin="1"/>
    <cellStyle name="Saída" xfId="31" builtinId="21" customBuiltin="1"/>
    <cellStyle name="Saída 2" xfId="544" xr:uid="{00000000-0005-0000-0000-000018020000}"/>
    <cellStyle name="Saída 2 2" xfId="545" xr:uid="{00000000-0005-0000-0000-000019020000}"/>
    <cellStyle name="Saída 2 3" xfId="546" xr:uid="{00000000-0005-0000-0000-00001A020000}"/>
    <cellStyle name="Saída 2 4" xfId="547" xr:uid="{00000000-0005-0000-0000-00001B020000}"/>
    <cellStyle name="Saída 2 5" xfId="548" xr:uid="{00000000-0005-0000-0000-00001C020000}"/>
    <cellStyle name="Saída 2 6" xfId="549" xr:uid="{00000000-0005-0000-0000-00001D020000}"/>
    <cellStyle name="Saída 2 7" xfId="550" xr:uid="{00000000-0005-0000-0000-00001E020000}"/>
    <cellStyle name="Saída 2 8" xfId="551" xr:uid="{00000000-0005-0000-0000-00001F020000}"/>
    <cellStyle name="Saída 2 9" xfId="552" xr:uid="{00000000-0005-0000-0000-000020020000}"/>
    <cellStyle name="Separador de milhares 11" xfId="554" xr:uid="{00000000-0005-0000-0000-000021020000}"/>
    <cellStyle name="Separador de milhares 2" xfId="555" xr:uid="{00000000-0005-0000-0000-000022020000}"/>
    <cellStyle name="Separador de milhares 2 2" xfId="556" xr:uid="{00000000-0005-0000-0000-000023020000}"/>
    <cellStyle name="Separador de milhares 2 2 2" xfId="557" xr:uid="{00000000-0005-0000-0000-000024020000}"/>
    <cellStyle name="Separador de milhares 2 2 2 2" xfId="558" xr:uid="{00000000-0005-0000-0000-000025020000}"/>
    <cellStyle name="Separador de milhares 2 2 3" xfId="559" xr:uid="{00000000-0005-0000-0000-000026020000}"/>
    <cellStyle name="Separador de milhares 2 3" xfId="560" xr:uid="{00000000-0005-0000-0000-000027020000}"/>
    <cellStyle name="Separador de milhares 2 3 2" xfId="561" xr:uid="{00000000-0005-0000-0000-000028020000}"/>
    <cellStyle name="Separador de milhares 2 4" xfId="562" xr:uid="{00000000-0005-0000-0000-000029020000}"/>
    <cellStyle name="Separador de milhares 3" xfId="563" xr:uid="{00000000-0005-0000-0000-00002A020000}"/>
    <cellStyle name="Separador de milhares 3 2" xfId="564" xr:uid="{00000000-0005-0000-0000-00002B020000}"/>
    <cellStyle name="Separador de milhares 3 2 2" xfId="565" xr:uid="{00000000-0005-0000-0000-00002C020000}"/>
    <cellStyle name="Separador de milhares 3 2 2 2" xfId="566" xr:uid="{00000000-0005-0000-0000-00002D020000}"/>
    <cellStyle name="Separador de milhares 3 2 52 3" xfId="567" xr:uid="{00000000-0005-0000-0000-00002E020000}"/>
    <cellStyle name="Separador de milhares 3 3" xfId="568" xr:uid="{00000000-0005-0000-0000-00002F020000}"/>
    <cellStyle name="Separador de milhares 3 3 2" xfId="569" xr:uid="{00000000-0005-0000-0000-000030020000}"/>
    <cellStyle name="Separador de milhares 3 4" xfId="570" xr:uid="{00000000-0005-0000-0000-000031020000}"/>
    <cellStyle name="Separador de milhares 4" xfId="571" xr:uid="{00000000-0005-0000-0000-000032020000}"/>
    <cellStyle name="Separador de milhares 4 2" xfId="572" xr:uid="{00000000-0005-0000-0000-000033020000}"/>
    <cellStyle name="Separador de milhares 4 2 2" xfId="573" xr:uid="{00000000-0005-0000-0000-000034020000}"/>
    <cellStyle name="Separador de milhares 4 2 2 2" xfId="574" xr:uid="{00000000-0005-0000-0000-000035020000}"/>
    <cellStyle name="Separador de milhares 4 3" xfId="575" xr:uid="{00000000-0005-0000-0000-000036020000}"/>
    <cellStyle name="Separador de milhares 5" xfId="576" xr:uid="{00000000-0005-0000-0000-000037020000}"/>
    <cellStyle name="Separador de milhares 5 2" xfId="577" xr:uid="{00000000-0005-0000-0000-000038020000}"/>
    <cellStyle name="Separador de milhares 5 2 2" xfId="578" xr:uid="{00000000-0005-0000-0000-000039020000}"/>
    <cellStyle name="Separador de milhares 5 2 3" xfId="579" xr:uid="{00000000-0005-0000-0000-00003A020000}"/>
    <cellStyle name="Separador de milhares 6 43 2 2" xfId="580" xr:uid="{00000000-0005-0000-0000-00003B020000}"/>
    <cellStyle name="Texto de Aviso" xfId="32" builtinId="11" customBuiltin="1"/>
    <cellStyle name="Texto de Aviso 2" xfId="581" xr:uid="{00000000-0005-0000-0000-00003D020000}"/>
    <cellStyle name="Texto de Aviso 2 2" xfId="582" xr:uid="{00000000-0005-0000-0000-00003E020000}"/>
    <cellStyle name="Texto Explicativo" xfId="33" builtinId="53" customBuiltin="1"/>
    <cellStyle name="Texto Explicativo 2" xfId="583" xr:uid="{00000000-0005-0000-0000-000040020000}"/>
    <cellStyle name="Title" xfId="584" xr:uid="{00000000-0005-0000-0000-000041020000}"/>
    <cellStyle name="Title 2" xfId="585" xr:uid="{00000000-0005-0000-0000-000042020000}"/>
    <cellStyle name="Título" xfId="34" builtinId="15" customBuiltin="1"/>
    <cellStyle name="Título 1" xfId="35" builtinId="16" customBuiltin="1"/>
    <cellStyle name="Título 1 1" xfId="587" xr:uid="{00000000-0005-0000-0000-000045020000}"/>
    <cellStyle name="Título 1 2" xfId="588" xr:uid="{00000000-0005-0000-0000-000046020000}"/>
    <cellStyle name="Título 2" xfId="36" builtinId="17" customBuiltin="1"/>
    <cellStyle name="Título 2 2" xfId="589" xr:uid="{00000000-0005-0000-0000-000048020000}"/>
    <cellStyle name="Título 3" xfId="37" builtinId="18" customBuiltin="1"/>
    <cellStyle name="Título 3 2" xfId="590" xr:uid="{00000000-0005-0000-0000-00004A020000}"/>
    <cellStyle name="Título 4" xfId="38" builtinId="19" customBuiltin="1"/>
    <cellStyle name="Título 4 2" xfId="591" xr:uid="{00000000-0005-0000-0000-00004C020000}"/>
    <cellStyle name="Título 5" xfId="592" xr:uid="{00000000-0005-0000-0000-00004D020000}"/>
    <cellStyle name="Título 5 2" xfId="593" xr:uid="{00000000-0005-0000-0000-00004E020000}"/>
    <cellStyle name="Título 5 2 2" xfId="594" xr:uid="{00000000-0005-0000-0000-00004F020000}"/>
    <cellStyle name="Título 5 3" xfId="595" xr:uid="{00000000-0005-0000-0000-000050020000}"/>
    <cellStyle name="Título 5 4" xfId="596" xr:uid="{00000000-0005-0000-0000-000051020000}"/>
    <cellStyle name="Título 5 5" xfId="597" xr:uid="{00000000-0005-0000-0000-000052020000}"/>
    <cellStyle name="Título 6" xfId="598" xr:uid="{00000000-0005-0000-0000-000053020000}"/>
    <cellStyle name="Título 7" xfId="599" xr:uid="{00000000-0005-0000-0000-000054020000}"/>
    <cellStyle name="Título 8" xfId="600" xr:uid="{00000000-0005-0000-0000-000055020000}"/>
    <cellStyle name="Título 9" xfId="586" xr:uid="{00000000-0005-0000-0000-000056020000}"/>
    <cellStyle name="Total" xfId="39" builtinId="25" customBuiltin="1"/>
    <cellStyle name="Total 2" xfId="601" xr:uid="{00000000-0005-0000-0000-000058020000}"/>
    <cellStyle name="Total 2 2" xfId="602" xr:uid="{00000000-0005-0000-0000-000059020000}"/>
    <cellStyle name="Total 2 3" xfId="603" xr:uid="{00000000-0005-0000-0000-00005A020000}"/>
    <cellStyle name="Total 2 4" xfId="604" xr:uid="{00000000-0005-0000-0000-00005B020000}"/>
    <cellStyle name="Total 2 5" xfId="605" xr:uid="{00000000-0005-0000-0000-00005C020000}"/>
    <cellStyle name="Total 2 6" xfId="606" xr:uid="{00000000-0005-0000-0000-00005D020000}"/>
    <cellStyle name="Total 2 7" xfId="607" xr:uid="{00000000-0005-0000-0000-00005E020000}"/>
    <cellStyle name="Total 2 8" xfId="608" xr:uid="{00000000-0005-0000-0000-00005F020000}"/>
    <cellStyle name="Total 2 9" xfId="609" xr:uid="{00000000-0005-0000-0000-000060020000}"/>
    <cellStyle name="Vírgula 2" xfId="610" xr:uid="{00000000-0005-0000-0000-000061020000}"/>
    <cellStyle name="Vírgula 2 2" xfId="611" xr:uid="{00000000-0005-0000-0000-000062020000}"/>
    <cellStyle name="Vírgula 2 3" xfId="612" xr:uid="{00000000-0005-0000-0000-000063020000}"/>
    <cellStyle name="Vírgula 2 4" xfId="613" xr:uid="{00000000-0005-0000-0000-000064020000}"/>
    <cellStyle name="Vírgula 3" xfId="614" xr:uid="{00000000-0005-0000-0000-000065020000}"/>
    <cellStyle name="Vírgula 3 2" xfId="615" xr:uid="{00000000-0005-0000-0000-000066020000}"/>
    <cellStyle name="Vírgula 3 3" xfId="616" xr:uid="{00000000-0005-0000-0000-000067020000}"/>
    <cellStyle name="Vírgula 3 3 2" xfId="617" xr:uid="{00000000-0005-0000-0000-000068020000}"/>
    <cellStyle name="Vírgula 3 4" xfId="618" xr:uid="{00000000-0005-0000-0000-000069020000}"/>
    <cellStyle name="Vírgula 4" xfId="619" xr:uid="{00000000-0005-0000-0000-00006A020000}"/>
    <cellStyle name="Vírgula 4 2" xfId="620" xr:uid="{00000000-0005-0000-0000-00006B020000}"/>
    <cellStyle name="Vírgula 5" xfId="621" xr:uid="{00000000-0005-0000-0000-00006C020000}"/>
    <cellStyle name="Vírgula 6" xfId="622" xr:uid="{00000000-0005-0000-0000-00006D020000}"/>
    <cellStyle name="Vírgula 7" xfId="553" xr:uid="{00000000-0005-0000-0000-00006E020000}"/>
    <cellStyle name="Warning Text" xfId="623" xr:uid="{00000000-0005-0000-0000-00006F020000}"/>
    <cellStyle name="Warning Text 2" xfId="624" xr:uid="{00000000-0005-0000-0000-000070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68489</xdr:rowOff>
    </xdr:from>
    <xdr:to>
      <xdr:col>0</xdr:col>
      <xdr:colOff>600076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68489"/>
          <a:ext cx="552450" cy="683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BFCD8"/>
  </sheetPr>
  <dimension ref="A1:C61"/>
  <sheetViews>
    <sheetView tabSelected="1" workbookViewId="0">
      <selection activeCell="B4" sqref="B4:C4"/>
    </sheetView>
  </sheetViews>
  <sheetFormatPr defaultRowHeight="15"/>
  <cols>
    <col min="1" max="1" width="9.85546875" style="18" customWidth="1"/>
    <col min="2" max="2" width="69.140625" style="19" customWidth="1"/>
    <col min="3" max="3" width="36.140625" style="19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9"/>
      <c r="B1" s="42" t="s">
        <v>1</v>
      </c>
      <c r="C1" s="1"/>
    </row>
    <row r="2" spans="1:3" ht="15" customHeight="1">
      <c r="A2" s="40"/>
      <c r="B2" s="43"/>
      <c r="C2" s="3"/>
    </row>
    <row r="3" spans="1:3" ht="42" customHeight="1">
      <c r="A3" s="41"/>
      <c r="B3" s="44"/>
      <c r="C3" s="3"/>
    </row>
    <row r="4" spans="1:3">
      <c r="A4" s="20" t="s">
        <v>22</v>
      </c>
      <c r="B4" s="45" t="s">
        <v>25</v>
      </c>
      <c r="C4" s="46"/>
    </row>
    <row r="5" spans="1:3">
      <c r="A5" s="20" t="s">
        <v>23</v>
      </c>
      <c r="B5" s="47" t="s">
        <v>24</v>
      </c>
      <c r="C5" s="48"/>
    </row>
    <row r="6" spans="1:3" ht="15.75">
      <c r="A6" s="21" t="s">
        <v>20</v>
      </c>
      <c r="B6" s="22"/>
      <c r="C6" s="23"/>
    </row>
    <row r="7" spans="1:3" ht="9.9499999999999993" customHeight="1">
      <c r="A7" s="24" t="s">
        <v>2</v>
      </c>
      <c r="B7" s="25"/>
      <c r="C7" s="28" t="s">
        <v>3</v>
      </c>
    </row>
    <row r="8" spans="1:3" ht="9.9499999999999993" customHeight="1">
      <c r="A8" s="26"/>
      <c r="B8" s="27"/>
      <c r="C8" s="29"/>
    </row>
    <row r="9" spans="1:3" ht="15.75">
      <c r="A9" s="4" t="s">
        <v>4</v>
      </c>
      <c r="B9" s="5" t="s">
        <v>5</v>
      </c>
      <c r="C9" s="6">
        <v>4</v>
      </c>
    </row>
    <row r="10" spans="1:3" ht="15.75">
      <c r="A10" s="4" t="s">
        <v>6</v>
      </c>
      <c r="B10" s="7" t="s">
        <v>7</v>
      </c>
      <c r="C10" s="8">
        <v>1.27</v>
      </c>
    </row>
    <row r="11" spans="1:3" ht="15.75">
      <c r="A11" s="4" t="s">
        <v>8</v>
      </c>
      <c r="B11" s="9" t="s">
        <v>9</v>
      </c>
      <c r="C11" s="6">
        <v>0.8</v>
      </c>
    </row>
    <row r="12" spans="1:3" ht="15.75">
      <c r="A12" s="4" t="s">
        <v>10</v>
      </c>
      <c r="B12" s="10" t="s">
        <v>11</v>
      </c>
      <c r="C12" s="6">
        <v>0.7</v>
      </c>
    </row>
    <row r="13" spans="1:3" ht="15.75">
      <c r="A13" s="4" t="s">
        <v>0</v>
      </c>
      <c r="B13" s="10" t="s">
        <v>12</v>
      </c>
      <c r="C13" s="6">
        <v>7.4</v>
      </c>
    </row>
    <row r="14" spans="1:3" ht="15.75">
      <c r="A14" s="4" t="s">
        <v>13</v>
      </c>
      <c r="B14" s="10" t="s">
        <v>14</v>
      </c>
      <c r="C14" s="6">
        <f>SUM(C15:C18)</f>
        <v>7.15</v>
      </c>
    </row>
    <row r="15" spans="1:3" ht="15.75">
      <c r="A15" s="4"/>
      <c r="B15" s="11" t="s">
        <v>15</v>
      </c>
      <c r="C15" s="12">
        <v>3.5</v>
      </c>
    </row>
    <row r="16" spans="1:3" ht="15.75">
      <c r="A16" s="4"/>
      <c r="B16" s="11" t="s">
        <v>16</v>
      </c>
      <c r="C16" s="12">
        <v>0.65</v>
      </c>
    </row>
    <row r="17" spans="1:3" ht="15.75">
      <c r="A17" s="4"/>
      <c r="B17" s="11" t="s">
        <v>17</v>
      </c>
      <c r="C17" s="12">
        <v>3</v>
      </c>
    </row>
    <row r="18" spans="1:3" ht="15.75">
      <c r="A18" s="4"/>
      <c r="B18" s="11" t="s">
        <v>18</v>
      </c>
      <c r="C18" s="12"/>
    </row>
    <row r="19" spans="1:3" ht="35.1" customHeight="1">
      <c r="A19" s="4"/>
      <c r="B19" s="13"/>
      <c r="C19" s="14">
        <f>(((1+(C9/100)+(C10/100)+(C11/100)+(C12/100))*(1+(C13/100))))/(1-(C14/100))-1</f>
        <v>0.23501324717285943</v>
      </c>
    </row>
    <row r="20" spans="1:3" ht="24.95" customHeight="1">
      <c r="A20" s="30" t="s">
        <v>19</v>
      </c>
      <c r="B20" s="31"/>
      <c r="C20" s="32"/>
    </row>
    <row r="21" spans="1:3" ht="9.9499999999999993" customHeight="1">
      <c r="A21" s="33" t="s">
        <v>2</v>
      </c>
      <c r="B21" s="34"/>
      <c r="C21" s="37" t="s">
        <v>3</v>
      </c>
    </row>
    <row r="22" spans="1:3" ht="9.9499999999999993" customHeight="1">
      <c r="A22" s="35"/>
      <c r="B22" s="36"/>
      <c r="C22" s="38"/>
    </row>
    <row r="23" spans="1:3" ht="15.75">
      <c r="A23" s="4" t="s">
        <v>4</v>
      </c>
      <c r="B23" s="5" t="s">
        <v>5</v>
      </c>
      <c r="C23" s="6">
        <v>3.45</v>
      </c>
    </row>
    <row r="24" spans="1:3" ht="15.75">
      <c r="A24" s="4" t="s">
        <v>6</v>
      </c>
      <c r="B24" s="7" t="s">
        <v>7</v>
      </c>
      <c r="C24" s="6">
        <v>0.85</v>
      </c>
    </row>
    <row r="25" spans="1:3" ht="15.75">
      <c r="A25" s="4" t="s">
        <v>8</v>
      </c>
      <c r="B25" s="9" t="s">
        <v>9</v>
      </c>
      <c r="C25" s="8">
        <v>0.48</v>
      </c>
    </row>
    <row r="26" spans="1:3" ht="15.75">
      <c r="A26" s="4" t="s">
        <v>10</v>
      </c>
      <c r="B26" s="10" t="s">
        <v>11</v>
      </c>
      <c r="C26" s="6">
        <v>0.7</v>
      </c>
    </row>
    <row r="27" spans="1:3" ht="15.75">
      <c r="A27" s="4" t="s">
        <v>0</v>
      </c>
      <c r="B27" s="10" t="s">
        <v>12</v>
      </c>
      <c r="C27" s="6">
        <v>5.1100000000000003</v>
      </c>
    </row>
    <row r="28" spans="1:3" ht="15.75">
      <c r="A28" s="4" t="s">
        <v>13</v>
      </c>
      <c r="B28" s="10" t="s">
        <v>14</v>
      </c>
      <c r="C28" s="6">
        <f>SUM(C29:C32)</f>
        <v>3.65</v>
      </c>
    </row>
    <row r="29" spans="1:3" ht="15.75">
      <c r="A29" s="4"/>
      <c r="B29" s="11" t="s">
        <v>16</v>
      </c>
      <c r="C29" s="12">
        <v>0.65</v>
      </c>
    </row>
    <row r="30" spans="1:3" ht="15.75">
      <c r="A30" s="4"/>
      <c r="B30" s="11" t="s">
        <v>17</v>
      </c>
      <c r="C30" s="12">
        <v>3</v>
      </c>
    </row>
    <row r="31" spans="1:3" ht="15.75">
      <c r="A31" s="4"/>
      <c r="B31" s="11" t="s">
        <v>18</v>
      </c>
      <c r="C31" s="12"/>
    </row>
    <row r="32" spans="1:3" ht="15.75">
      <c r="A32" s="4"/>
      <c r="B32" s="11"/>
      <c r="C32" s="12"/>
    </row>
    <row r="33" spans="1:3" ht="35.1" customHeight="1" thickBot="1">
      <c r="A33" s="15"/>
      <c r="B33" s="16"/>
      <c r="C33" s="17">
        <f>(((1+(C23/100)+(C24/100)+(C25/100))*(1+(C26/100))*(1+(C27/100)))/(1-(C28/100)))-1</f>
        <v>0.15106588278152522</v>
      </c>
    </row>
    <row r="34" spans="1:3" ht="15.75">
      <c r="A34" s="21" t="s">
        <v>21</v>
      </c>
      <c r="B34" s="22"/>
      <c r="C34" s="23"/>
    </row>
    <row r="35" spans="1:3" ht="9.9499999999999993" customHeight="1">
      <c r="A35" s="24" t="s">
        <v>2</v>
      </c>
      <c r="B35" s="25"/>
      <c r="C35" s="28" t="s">
        <v>3</v>
      </c>
    </row>
    <row r="36" spans="1:3" ht="9.9499999999999993" customHeight="1">
      <c r="A36" s="26"/>
      <c r="B36" s="27"/>
      <c r="C36" s="29"/>
    </row>
    <row r="37" spans="1:3" ht="15.75">
      <c r="A37" s="4" t="s">
        <v>4</v>
      </c>
      <c r="B37" s="5" t="s">
        <v>5</v>
      </c>
      <c r="C37" s="6">
        <v>4</v>
      </c>
    </row>
    <row r="38" spans="1:3" ht="15.75">
      <c r="A38" s="4" t="s">
        <v>6</v>
      </c>
      <c r="B38" s="7" t="s">
        <v>7</v>
      </c>
      <c r="C38" s="8">
        <v>1.27</v>
      </c>
    </row>
    <row r="39" spans="1:3" ht="15.75">
      <c r="A39" s="4" t="s">
        <v>8</v>
      </c>
      <c r="B39" s="9" t="s">
        <v>9</v>
      </c>
      <c r="C39" s="6">
        <v>0.8</v>
      </c>
    </row>
    <row r="40" spans="1:3" ht="15.75">
      <c r="A40" s="4" t="s">
        <v>10</v>
      </c>
      <c r="B40" s="10" t="s">
        <v>11</v>
      </c>
      <c r="C40" s="6">
        <v>0.7</v>
      </c>
    </row>
    <row r="41" spans="1:3" ht="15.75">
      <c r="A41" s="4" t="s">
        <v>0</v>
      </c>
      <c r="B41" s="10" t="s">
        <v>12</v>
      </c>
      <c r="C41" s="6">
        <v>7.4</v>
      </c>
    </row>
    <row r="42" spans="1:3" ht="15.75">
      <c r="A42" s="4" t="s">
        <v>13</v>
      </c>
      <c r="B42" s="10" t="s">
        <v>14</v>
      </c>
      <c r="C42" s="6">
        <f>SUM(C43:C46)</f>
        <v>11.65</v>
      </c>
    </row>
    <row r="43" spans="1:3" ht="15.75">
      <c r="A43" s="4"/>
      <c r="B43" s="11" t="s">
        <v>15</v>
      </c>
      <c r="C43" s="12">
        <v>3.5</v>
      </c>
    </row>
    <row r="44" spans="1:3" ht="15.75">
      <c r="A44" s="4"/>
      <c r="B44" s="11" t="s">
        <v>16</v>
      </c>
      <c r="C44" s="12">
        <v>0.65</v>
      </c>
    </row>
    <row r="45" spans="1:3" ht="15.75">
      <c r="A45" s="4"/>
      <c r="B45" s="11" t="s">
        <v>17</v>
      </c>
      <c r="C45" s="12">
        <v>3</v>
      </c>
    </row>
    <row r="46" spans="1:3" ht="15.75">
      <c r="A46" s="4"/>
      <c r="B46" s="11" t="s">
        <v>18</v>
      </c>
      <c r="C46" s="12">
        <v>4.5</v>
      </c>
    </row>
    <row r="47" spans="1:3" ht="35.1" customHeight="1">
      <c r="A47" s="4"/>
      <c r="B47" s="13"/>
      <c r="C47" s="14">
        <f>(((1+(C37/100)+(C38/100)+(C39/100)+(C40/100))*(1+(C41/100))))/(1-(C42/100))-1</f>
        <v>0.29791714770797961</v>
      </c>
    </row>
    <row r="48" spans="1:3" ht="24.95" customHeight="1">
      <c r="A48" s="30" t="s">
        <v>19</v>
      </c>
      <c r="B48" s="31"/>
      <c r="C48" s="32"/>
    </row>
    <row r="49" spans="1:3" ht="9.9499999999999993" customHeight="1">
      <c r="A49" s="33" t="s">
        <v>2</v>
      </c>
      <c r="B49" s="34"/>
      <c r="C49" s="37" t="s">
        <v>3</v>
      </c>
    </row>
    <row r="50" spans="1:3" ht="9.9499999999999993" customHeight="1">
      <c r="A50" s="35"/>
      <c r="B50" s="36"/>
      <c r="C50" s="38"/>
    </row>
    <row r="51" spans="1:3" ht="15.75">
      <c r="A51" s="4" t="s">
        <v>4</v>
      </c>
      <c r="B51" s="5" t="s">
        <v>5</v>
      </c>
      <c r="C51" s="6">
        <v>3.45</v>
      </c>
    </row>
    <row r="52" spans="1:3" ht="15.75">
      <c r="A52" s="4" t="s">
        <v>6</v>
      </c>
      <c r="B52" s="7" t="s">
        <v>7</v>
      </c>
      <c r="C52" s="6">
        <v>0.85</v>
      </c>
    </row>
    <row r="53" spans="1:3" ht="15.75">
      <c r="A53" s="4" t="s">
        <v>8</v>
      </c>
      <c r="B53" s="9" t="s">
        <v>9</v>
      </c>
      <c r="C53" s="8">
        <v>0.48</v>
      </c>
    </row>
    <row r="54" spans="1:3" ht="15.75">
      <c r="A54" s="4" t="s">
        <v>10</v>
      </c>
      <c r="B54" s="10" t="s">
        <v>11</v>
      </c>
      <c r="C54" s="6">
        <v>0.7</v>
      </c>
    </row>
    <row r="55" spans="1:3" ht="15.75">
      <c r="A55" s="4" t="s">
        <v>0</v>
      </c>
      <c r="B55" s="10" t="s">
        <v>12</v>
      </c>
      <c r="C55" s="6">
        <v>5.1100000000000003</v>
      </c>
    </row>
    <row r="56" spans="1:3" ht="15.75">
      <c r="A56" s="4" t="s">
        <v>13</v>
      </c>
      <c r="B56" s="10" t="s">
        <v>14</v>
      </c>
      <c r="C56" s="6">
        <f>SUM(C57:C60)</f>
        <v>8.15</v>
      </c>
    </row>
    <row r="57" spans="1:3" ht="15.75">
      <c r="A57" s="4"/>
      <c r="B57" s="11" t="s">
        <v>16</v>
      </c>
      <c r="C57" s="12">
        <v>0.65</v>
      </c>
    </row>
    <row r="58" spans="1:3" ht="15.75">
      <c r="A58" s="4"/>
      <c r="B58" s="11" t="s">
        <v>17</v>
      </c>
      <c r="C58" s="12">
        <v>3</v>
      </c>
    </row>
    <row r="59" spans="1:3" ht="15.75">
      <c r="A59" s="4"/>
      <c r="B59" s="11" t="s">
        <v>18</v>
      </c>
      <c r="C59" s="12">
        <v>4.5</v>
      </c>
    </row>
    <row r="60" spans="1:3" ht="15.75">
      <c r="A60" s="4"/>
      <c r="B60" s="11"/>
      <c r="C60" s="12"/>
    </row>
    <row r="61" spans="1:3" ht="35.1" customHeight="1" thickBot="1">
      <c r="A61" s="15"/>
      <c r="B61" s="16"/>
      <c r="C61" s="17">
        <f>(((1+(C51/100)+(C52/100)+(C53/100))*(1+(C54/100))*(1+(C55/100)))/(1-(C56/100)))-1</f>
        <v>0.20745996522591148</v>
      </c>
    </row>
  </sheetData>
  <mergeCells count="16"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  <mergeCell ref="A34:C34"/>
    <mergeCell ref="A35:B36"/>
    <mergeCell ref="C35:C36"/>
    <mergeCell ref="A48:C48"/>
    <mergeCell ref="A49:B50"/>
    <mergeCell ref="C49:C50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Isabel</cp:lastModifiedBy>
  <cp:lastPrinted>2022-05-10T10:53:07Z</cp:lastPrinted>
  <dcterms:created xsi:type="dcterms:W3CDTF">2021-06-07T18:45:11Z</dcterms:created>
  <dcterms:modified xsi:type="dcterms:W3CDTF">2022-08-22T20:36:01Z</dcterms:modified>
</cp:coreProperties>
</file>